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Яковлева Вероника Владимировна</author>
  </authors>
  <commentList>
    <comment ref="I69" authorId="0">
      <text>
        <r>
          <rPr>
            <b/>
            <sz val="8"/>
            <rFont val="Tahoma"/>
            <family val="0"/>
          </rPr>
          <t>Количество баллов разделено на количество участников семинара одной команды.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Количество баллов разделено на количество участников семинара от одной команды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<sst xmlns="http://schemas.openxmlformats.org/spreadsheetml/2006/main" count="271" uniqueCount="182">
  <si>
    <t>001</t>
  </si>
  <si>
    <t>002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</si>
  <si>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</si>
  <si>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</si>
  <si>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</si>
  <si>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</si>
  <si>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</si>
  <si>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</si>
  <si>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</si>
  <si>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</si>
  <si>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</si>
  <si>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</si>
  <si>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</si>
  <si>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</si>
  <si>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</si>
  <si>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</si>
  <si>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</si>
  <si>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</si>
  <si>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</si>
  <si>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</si>
  <si>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</si>
  <si>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</si>
  <si>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</si>
  <si>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</si>
  <si>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</si>
  <si>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</si>
  <si>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</si>
  <si>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</si>
  <si>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</si>
  <si>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</si>
  <si>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</si>
  <si>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</si>
  <si>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</si>
  <si>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</si>
  <si>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</si>
  <si>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</si>
  <si>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</si>
  <si>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</si>
  <si>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</si>
  <si>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</si>
  <si>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</si>
  <si>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</si>
  <si>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</si>
  <si>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</si>
  <si>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</si>
  <si>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</si>
  <si>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</si>
  <si>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</si>
  <si>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</si>
  <si>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</si>
  <si>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</si>
  <si>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</si>
  <si>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</si>
  <si>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</si>
  <si>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</si>
  <si>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</si>
  <si>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</si>
  <si>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</si>
  <si>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</si>
  <si>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</si>
  <si>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</si>
  <si>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</si>
  <si>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</si>
  <si>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</si>
  <si>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</si>
  <si>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</si>
  <si>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</si>
  <si>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</si>
  <si>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</si>
  <si>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</si>
  <si>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</si>
  <si>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</si>
  <si>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</si>
  <si>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</si>
  <si>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</si>
  <si>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</si>
  <si>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№ команды</t>
  </si>
  <si>
    <t>Название работы</t>
  </si>
  <si>
    <t>итого</t>
  </si>
  <si>
    <t>ФИО автора работы</t>
  </si>
  <si>
    <t>Чернышева Евгения Владимировна</t>
  </si>
  <si>
    <t>Оценка за работу</t>
  </si>
  <si>
    <t>Елисеева Любовь Васильевна</t>
  </si>
  <si>
    <t>Итого баллы за комментарии</t>
  </si>
  <si>
    <t>Маклецова Ирина Анатольевна</t>
  </si>
  <si>
    <t>Теория графов</t>
  </si>
  <si>
    <t>007</t>
  </si>
  <si>
    <t>066</t>
  </si>
  <si>
    <t>Решение математических  задач с помощью рассуждений</t>
  </si>
  <si>
    <t>Грушко Радмилы Руфатовны</t>
  </si>
  <si>
    <t>Трифонова Валентина Артемьевна</t>
  </si>
  <si>
    <t>ПОНЯТИЕ МАТЕМАТИЧЕСКОЙ ЛОГИКИ</t>
  </si>
  <si>
    <t>Егорчева Светлана Валентиновна</t>
  </si>
  <si>
    <t>ОБ ОЗНАКОМЛЕНИИ УЧАЩИХСЯ    5-6  КЛАССОВ
С БИНАРНЫМИ ОТНОШЕНИЯМИ</t>
  </si>
  <si>
    <t>Самородова Елена Николаевна</t>
  </si>
  <si>
    <t>Наглядное представление статистической информации</t>
  </si>
  <si>
    <t>Логика в обучении математике</t>
  </si>
  <si>
    <t>Озеркова Ирина Александровна</t>
  </si>
  <si>
    <t>Вероятность в программировании</t>
  </si>
  <si>
    <t>Круги Эйлера</t>
  </si>
  <si>
    <t>Янаева Ольга Николаевна</t>
  </si>
  <si>
    <t>Теория вероятностей</t>
  </si>
  <si>
    <t>Знакомство с понятием "графы</t>
  </si>
  <si>
    <t>Пенкина Любовь Ивановна</t>
  </si>
  <si>
    <t xml:space="preserve">Скляновой Инны Николаевны </t>
  </si>
  <si>
    <t>Тематическое планирование для 5 – 7 классов
по теории вероятности и статистике</t>
  </si>
  <si>
    <t>Дегтева Людмила Викторовна</t>
  </si>
  <si>
    <t>Достоверные, невозможные и случайные события</t>
  </si>
  <si>
    <t>Буртаева Ольга Владимировна</t>
  </si>
  <si>
    <t>Внеклассное мероприятие. Игра «Счастливый случай».</t>
  </si>
  <si>
    <t>Цепенкова Ирина Павловна</t>
  </si>
  <si>
    <t>Урок-путешествие «Комбинаторика вокруг нас».</t>
  </si>
  <si>
    <t>Внеклассное мероприятие «Логика», для учащихся 5 – 11 классов.</t>
  </si>
  <si>
    <t>Ребусы по теме «Комбинаторика и теория вероятностей».</t>
  </si>
  <si>
    <t>Основные понятия комбинаторики.</t>
  </si>
  <si>
    <t>Гурилёва Любовь Владимировна</t>
  </si>
  <si>
    <t>Урок: «Случайности, события, исходы»</t>
  </si>
  <si>
    <t>Урок - презентация: «Комбинаторика. Основные понятия»</t>
  </si>
  <si>
    <t>Решение логических задач с помощью математической логики.</t>
  </si>
  <si>
    <t>Таблицы истинности.</t>
  </si>
  <si>
    <t>Математическая логика.
Контрольная работа.</t>
  </si>
  <si>
    <t>Теория вероятностей.
Контрольная работа.</t>
  </si>
  <si>
    <t>Контрольная работа по теории вероятности</t>
  </si>
  <si>
    <t>"Презентация по теме "Теория  вероятности".</t>
  </si>
  <si>
    <t>Парадоксы теории вероятностей</t>
  </si>
  <si>
    <t>Мурманцева Елена Ивановна</t>
  </si>
  <si>
    <t>Поляна загадок – математика царица</t>
  </si>
  <si>
    <t>Иванищев Дмитрий Михайлович</t>
  </si>
  <si>
    <t>В гостях у Великого мага и волшебника комбинаторских наук</t>
  </si>
  <si>
    <t>НАЧАЛЬНЫЕ СВЕДЕНИЯ ИЗ ТЕОРИИ ВЕРОЯТНОСТЕЙ</t>
  </si>
  <si>
    <t>Решение логических задач</t>
  </si>
  <si>
    <t>Карагулова Гульмира Байтурсыновна</t>
  </si>
  <si>
    <t>Перебор возможных вариантов</t>
  </si>
  <si>
    <t>Примерное планирование тем по разделу «Элементы теории вероятности и математической статистики» на кружковых или факультативных занятиях школьного курса математики.   10 -11 класс.</t>
  </si>
  <si>
    <t>Методы решения логических задач (сайт)</t>
  </si>
  <si>
    <t>Дидактические материалы по теме «логические задачи»</t>
  </si>
  <si>
    <t>Комарова Наталья Васильевна</t>
  </si>
  <si>
    <t>Внеклассное мероприятие КВН по теме: «Комбинаторика в геометрии»</t>
  </si>
  <si>
    <t>Комбинаторика решение задач (презентация)</t>
  </si>
  <si>
    <t>Конспект урока в 6(7) классе по теме «Простейшие комбинаторные задачи. Правило умножения» (1 урок по разделу «Комбинаторика»)</t>
  </si>
  <si>
    <t>Конспект урока в 6(7) классе по теме «Простейшие комбинаторные задачи. Дерево вариантов» (2 урок по разделу «Комбинаторика»)</t>
  </si>
  <si>
    <t>Конспект урока в 6(7) классе по теме «Решение задач» (3 урок по разделу «Комбинаторика»)</t>
  </si>
  <si>
    <t>Выставка математических работ</t>
  </si>
  <si>
    <t>Урок-практикум. 9-10 класс. “Статистическое оценивание и прогноз”.</t>
  </si>
  <si>
    <t>Николаева Ирина Петровна</t>
  </si>
  <si>
    <t>Дидактический материал по теме   «Комбинаторика».</t>
  </si>
  <si>
    <t>Молдагалиева Дамира Ароновна</t>
  </si>
  <si>
    <t>Комбинаторика на уроках в 9 классе (презентация)</t>
  </si>
  <si>
    <t>Источники по теме «Комбинаторика и теория вероятностей»</t>
  </si>
  <si>
    <t>Дополнительные баллы</t>
  </si>
  <si>
    <t xml:space="preserve">Мишустина Татьяна Николаевна </t>
  </si>
  <si>
    <t>Дидактические материалы для 11 класса</t>
  </si>
  <si>
    <t>МОУ школа № 47, г. Тольятти</t>
  </si>
  <si>
    <t>Свинко Светлана Петровна</t>
  </si>
  <si>
    <t>Оформления решения логических задач</t>
  </si>
  <si>
    <t>ОСНОВНЫЕ ПОНЯТИЯ ТЕОРИИ ВЕРОЯТНОСТИ. Урок-лекция 1</t>
  </si>
  <si>
    <t>ОСНОВНЫЕ ПОНЯТИЯ ТЕОРИИ ВЕРОЯТНОСТИ.  Урок - лекция 2</t>
  </si>
  <si>
    <t>Итого оценка за работу</t>
  </si>
  <si>
    <t xml:space="preserve">Тема  «Логика».  (5 класс) </t>
  </si>
  <si>
    <t>Сопова Светлана Сергеевна</t>
  </si>
  <si>
    <t>Задачи по комбинаторике</t>
  </si>
  <si>
    <t>Анализ построения уроков</t>
  </si>
  <si>
    <t>Из опыта: "Диаграмма Эйлера-Вена и "дерево". Взаимодополнение.".</t>
  </si>
  <si>
    <t>Презентация по решению задач по комбинаторике</t>
  </si>
  <si>
    <t>ПОСТРОЕНИЕ ЛОГИЧЕСКИХ МОДЕЛЕЙ</t>
  </si>
  <si>
    <t>Практические занятия по теории вероятности</t>
  </si>
  <si>
    <t>Специфика формирования некоторых комбинаторных понятий</t>
  </si>
  <si>
    <t>Курьякова Татьяна Сергеевна</t>
  </si>
  <si>
    <t>Лекция  по  комбинаторике</t>
  </si>
  <si>
    <t>РАССМОТРЕНИЕ НЕКОТОРЫХ парных задач по комбинаторике</t>
  </si>
  <si>
    <t>Случайные события. ВЕРОЯТНОСТИ случайных событий</t>
  </si>
  <si>
    <t>Тема: «Бином  Ньютона»</t>
  </si>
  <si>
    <t>«СОЧЕТАНИЯ, РАЗМЕЩЕНИЯ, ПЕРЕСТАНОВКИ С ПОВТОРЕНИЯМИ»</t>
  </si>
  <si>
    <t>Кулинич Ирина Михайловна</t>
  </si>
  <si>
    <t>№ ID</t>
  </si>
  <si>
    <t>ФИО участника семинара</t>
  </si>
  <si>
    <t>Баллы</t>
  </si>
  <si>
    <t>Сертификат активиста</t>
  </si>
  <si>
    <t>Сертификат участника</t>
  </si>
  <si>
    <t>Сертификат</t>
  </si>
  <si>
    <t>Попова Вера Григорьевна</t>
  </si>
  <si>
    <t>Результаты участия в семинаре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</si>
</sst>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 Cyr"/>
      <family val="0"/>
    </font>
    <font>
      <sz val="10"/>
      <color indexed="8"/>
      <name val="Verdana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4" fillId="0" borderId="1" xfId="18" applyNumberFormat="1" applyFont="1" applyBorder="1" applyAlignment="1">
      <alignment horizontal="center" vertical="top" wrapText="1"/>
      <protection/>
    </xf>
    <xf numFmtId="0" fontId="4" fillId="0" borderId="2" xfId="18" applyFont="1" applyBorder="1" applyAlignment="1">
      <alignment vertical="top" wrapText="1"/>
      <protection/>
    </xf>
    <xf numFmtId="0" fontId="4" fillId="0" borderId="2" xfId="18" applyFont="1" applyBorder="1" applyAlignment="1">
      <alignment horizontal="left" vertical="top" wrapText="1"/>
      <protection/>
    </xf>
    <xf numFmtId="0" fontId="4" fillId="0" borderId="2" xfId="18" applyFont="1" applyBorder="1" applyAlignment="1">
      <alignment horizontal="left" vertical="center" wrapText="1"/>
      <protection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0" fillId="0" borderId="6" xfId="0" applyNumberFormat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18" applyFont="1" applyBorder="1" applyAlignment="1">
      <alignment horizontal="center" vertical="center" wrapText="1"/>
      <protection/>
    </xf>
    <xf numFmtId="0" fontId="0" fillId="0" borderId="3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5" fillId="0" borderId="3" xfId="18" applyFont="1" applyBorder="1" applyAlignment="1">
      <alignment horizontal="center" vertical="center" wrapText="1"/>
      <protection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9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vertical="center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9" xfId="0" applyNumberFormat="1" applyBorder="1" applyAlignment="1">
      <alignment vertical="center" wrapText="1"/>
    </xf>
    <xf numFmtId="0" fontId="7" fillId="0" borderId="3" xfId="0" applyFont="1" applyBorder="1" applyAlignment="1">
      <alignment/>
    </xf>
    <xf numFmtId="49" fontId="0" fillId="0" borderId="1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8" xfId="0" applyNumberForma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/>
    </xf>
    <xf numFmtId="49" fontId="0" fillId="0" borderId="8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49" fontId="0" fillId="0" borderId="8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" xfId="18" applyFont="1" applyBorder="1" applyAlignment="1">
      <alignment horizontal="center" vertical="center" wrapText="1"/>
      <protection/>
    </xf>
    <xf numFmtId="49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0" fillId="0" borderId="3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12" fillId="2" borderId="0" xfId="0" applyFont="1" applyFill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Zeros="0" tabSelected="1" workbookViewId="0" topLeftCell="A10">
      <selection activeCell="K23" sqref="K23"/>
    </sheetView>
  </sheetViews>
  <sheetFormatPr defaultColWidth="9.00390625" defaultRowHeight="12.75"/>
  <cols>
    <col min="1" max="1" width="9.125" style="2" customWidth="1"/>
    <col min="2" max="2" width="21.625" style="1" customWidth="1"/>
    <col min="3" max="3" width="26.25390625" style="1" customWidth="1"/>
    <col min="4" max="4" width="8.75390625" style="1" customWidth="1"/>
    <col min="5" max="5" width="8.00390625" style="1" customWidth="1"/>
    <col min="6" max="6" width="7.25390625" style="12" customWidth="1"/>
    <col min="7" max="7" width="8.125" style="1" customWidth="1"/>
    <col min="8" max="8" width="7.00390625" style="12" customWidth="1"/>
    <col min="9" max="16384" width="9.125" style="1" customWidth="1"/>
  </cols>
  <sheetData>
    <row r="1" spans="1:8" ht="51.75" thickBot="1">
      <c r="A1" s="3" t="s">
        <v>76</v>
      </c>
      <c r="B1" s="4" t="s">
        <v>79</v>
      </c>
      <c r="C1" s="5" t="s">
        <v>77</v>
      </c>
      <c r="D1" s="6" t="s">
        <v>81</v>
      </c>
      <c r="E1" s="18" t="s">
        <v>149</v>
      </c>
      <c r="F1" s="70" t="s">
        <v>157</v>
      </c>
      <c r="G1" s="70" t="s">
        <v>83</v>
      </c>
      <c r="H1" s="21" t="s">
        <v>78</v>
      </c>
    </row>
    <row r="2" spans="1:8" ht="12.75">
      <c r="A2" s="32" t="s">
        <v>0</v>
      </c>
      <c r="B2" s="35" t="s">
        <v>84</v>
      </c>
      <c r="C2" s="9" t="s">
        <v>85</v>
      </c>
      <c r="D2" s="13">
        <v>30</v>
      </c>
      <c r="E2" s="15">
        <v>10</v>
      </c>
      <c r="F2" s="8">
        <f>D2+E2+D3+E3+D4+E4</f>
        <v>150</v>
      </c>
      <c r="G2" s="13">
        <v>15</v>
      </c>
      <c r="H2" s="8">
        <f>F2+G2</f>
        <v>165</v>
      </c>
    </row>
    <row r="3" spans="1:8" ht="12.75">
      <c r="A3" s="33"/>
      <c r="B3" s="36"/>
      <c r="C3" s="7" t="s">
        <v>99</v>
      </c>
      <c r="D3" s="13">
        <v>30</v>
      </c>
      <c r="E3" s="16">
        <v>30</v>
      </c>
      <c r="F3" s="7"/>
      <c r="G3" s="7"/>
      <c r="H3" s="8">
        <f aca="true" t="shared" si="0" ref="H3:H66">F3+G3</f>
        <v>0</v>
      </c>
    </row>
    <row r="4" spans="1:8" ht="38.25">
      <c r="A4" s="34"/>
      <c r="B4" s="37"/>
      <c r="C4" s="7" t="s">
        <v>112</v>
      </c>
      <c r="D4" s="13">
        <v>30</v>
      </c>
      <c r="E4" s="16">
        <v>20</v>
      </c>
      <c r="F4" s="7"/>
      <c r="G4" s="7"/>
      <c r="H4" s="8">
        <f t="shared" si="0"/>
        <v>0</v>
      </c>
    </row>
    <row r="5" spans="1:8" ht="25.5">
      <c r="A5" s="10" t="s">
        <v>1</v>
      </c>
      <c r="B5" s="8" t="s">
        <v>108</v>
      </c>
      <c r="C5" s="8" t="s">
        <v>109</v>
      </c>
      <c r="D5" s="8">
        <v>30</v>
      </c>
      <c r="E5" s="17">
        <v>10</v>
      </c>
      <c r="F5" s="8">
        <f>D5+E5</f>
        <v>40</v>
      </c>
      <c r="G5" s="8"/>
      <c r="H5" s="8">
        <f t="shared" si="0"/>
        <v>40</v>
      </c>
    </row>
    <row r="6" spans="1:8" ht="25.5">
      <c r="A6" s="10" t="s">
        <v>2</v>
      </c>
      <c r="B6" s="8" t="s">
        <v>100</v>
      </c>
      <c r="C6" s="8" t="s">
        <v>101</v>
      </c>
      <c r="D6" s="8">
        <v>30</v>
      </c>
      <c r="E6" s="17">
        <v>20</v>
      </c>
      <c r="F6" s="8">
        <f>D6+E6</f>
        <v>50</v>
      </c>
      <c r="G6" s="8"/>
      <c r="H6" s="8">
        <f t="shared" si="0"/>
        <v>50</v>
      </c>
    </row>
    <row r="7" spans="1:8" ht="38.25">
      <c r="A7" s="53" t="s">
        <v>3</v>
      </c>
      <c r="B7" s="54" t="s">
        <v>150</v>
      </c>
      <c r="C7" s="8" t="s">
        <v>88</v>
      </c>
      <c r="D7" s="8">
        <v>30</v>
      </c>
      <c r="E7" s="17">
        <v>20</v>
      </c>
      <c r="F7" s="8">
        <f>D7+E7+D9+E9+D8+E8</f>
        <v>130</v>
      </c>
      <c r="G7" s="8">
        <v>55</v>
      </c>
      <c r="H7" s="8">
        <f t="shared" si="0"/>
        <v>185</v>
      </c>
    </row>
    <row r="8" spans="1:8" ht="25.5">
      <c r="A8" s="33"/>
      <c r="B8" s="55"/>
      <c r="C8" s="8" t="s">
        <v>122</v>
      </c>
      <c r="D8" s="8">
        <v>30</v>
      </c>
      <c r="E8" s="17">
        <v>0</v>
      </c>
      <c r="F8" s="8"/>
      <c r="G8" s="8"/>
      <c r="H8" s="8">
        <f t="shared" si="0"/>
        <v>0</v>
      </c>
    </row>
    <row r="9" spans="1:8" ht="25.5">
      <c r="A9" s="34"/>
      <c r="B9" s="57"/>
      <c r="C9" s="8" t="s">
        <v>114</v>
      </c>
      <c r="D9" s="8">
        <v>30</v>
      </c>
      <c r="E9" s="17">
        <v>20</v>
      </c>
      <c r="F9" s="8"/>
      <c r="G9" s="8"/>
      <c r="H9" s="8">
        <f t="shared" si="0"/>
        <v>0</v>
      </c>
    </row>
    <row r="10" spans="1:8" ht="12.75">
      <c r="A10" s="10" t="s">
        <v>4</v>
      </c>
      <c r="B10" s="8"/>
      <c r="F10" s="8"/>
      <c r="G10" s="8"/>
      <c r="H10" s="8">
        <f t="shared" si="0"/>
        <v>0</v>
      </c>
    </row>
    <row r="11" spans="1:8" ht="12.75">
      <c r="A11" s="10" t="s">
        <v>5</v>
      </c>
      <c r="B11" s="8"/>
      <c r="C11" s="8"/>
      <c r="D11" s="8"/>
      <c r="E11" s="17"/>
      <c r="F11" s="8"/>
      <c r="G11" s="8"/>
      <c r="H11" s="8">
        <f t="shared" si="0"/>
        <v>0</v>
      </c>
    </row>
    <row r="12" spans="1:8" ht="12.75">
      <c r="A12" s="10" t="s">
        <v>86</v>
      </c>
      <c r="B12" s="8"/>
      <c r="C12" s="8"/>
      <c r="D12" s="8"/>
      <c r="E12" s="17"/>
      <c r="F12" s="8"/>
      <c r="G12" s="8"/>
      <c r="H12" s="8">
        <f t="shared" si="0"/>
        <v>0</v>
      </c>
    </row>
    <row r="13" spans="1:8" ht="12.75">
      <c r="A13" s="10" t="s">
        <v>6</v>
      </c>
      <c r="B13" s="8"/>
      <c r="C13" s="8"/>
      <c r="D13" s="8"/>
      <c r="E13" s="17"/>
      <c r="F13" s="8"/>
      <c r="G13" s="8"/>
      <c r="H13" s="8">
        <f t="shared" si="0"/>
        <v>0</v>
      </c>
    </row>
    <row r="14" spans="1:8" ht="12.75">
      <c r="A14" s="10" t="s">
        <v>7</v>
      </c>
      <c r="B14" s="8"/>
      <c r="C14" s="8"/>
      <c r="D14" s="8"/>
      <c r="E14" s="17"/>
      <c r="F14" s="8"/>
      <c r="G14" s="8"/>
      <c r="H14" s="8">
        <f t="shared" si="0"/>
        <v>0</v>
      </c>
    </row>
    <row r="15" spans="1:8" ht="12.75">
      <c r="A15" s="10" t="s">
        <v>8</v>
      </c>
      <c r="B15" s="8"/>
      <c r="C15" s="8"/>
      <c r="D15" s="8"/>
      <c r="E15" s="17"/>
      <c r="F15" s="8"/>
      <c r="G15" s="8"/>
      <c r="H15" s="8">
        <f t="shared" si="0"/>
        <v>0</v>
      </c>
    </row>
    <row r="16" spans="1:8" ht="12.75">
      <c r="A16" s="10" t="s">
        <v>9</v>
      </c>
      <c r="B16" s="8"/>
      <c r="C16" s="8"/>
      <c r="D16" s="8"/>
      <c r="E16" s="17"/>
      <c r="F16" s="8"/>
      <c r="G16" s="8"/>
      <c r="H16" s="8">
        <f t="shared" si="0"/>
        <v>0</v>
      </c>
    </row>
    <row r="17" spans="1:9" ht="38.25">
      <c r="A17" s="44" t="s">
        <v>10</v>
      </c>
      <c r="B17" s="8" t="s">
        <v>136</v>
      </c>
      <c r="C17" s="8" t="s">
        <v>137</v>
      </c>
      <c r="D17" s="8">
        <v>30</v>
      </c>
      <c r="E17" s="17">
        <v>10</v>
      </c>
      <c r="F17" s="8">
        <f>D17+E17+D18+E18+D19+E19+D20+E20</f>
        <v>110</v>
      </c>
      <c r="G17" s="8">
        <v>20</v>
      </c>
      <c r="H17" s="8">
        <f>(F17+G17)</f>
        <v>130</v>
      </c>
      <c r="I17" s="79">
        <v>65</v>
      </c>
    </row>
    <row r="18" spans="1:8" ht="12.75">
      <c r="A18" s="45"/>
      <c r="B18" s="47" t="s">
        <v>159</v>
      </c>
      <c r="C18" s="8" t="s">
        <v>161</v>
      </c>
      <c r="D18" s="8">
        <v>10</v>
      </c>
      <c r="E18" s="17">
        <v>0</v>
      </c>
      <c r="F18" s="8"/>
      <c r="G18" s="8"/>
      <c r="H18" s="8">
        <f t="shared" si="0"/>
        <v>0</v>
      </c>
    </row>
    <row r="19" spans="1:8" ht="38.25">
      <c r="A19" s="45"/>
      <c r="B19" s="48"/>
      <c r="C19" s="8" t="s">
        <v>162</v>
      </c>
      <c r="D19" s="8">
        <v>30</v>
      </c>
      <c r="E19" s="17">
        <v>0</v>
      </c>
      <c r="F19" s="8"/>
      <c r="G19" s="8"/>
      <c r="H19" s="8">
        <f t="shared" si="0"/>
        <v>0</v>
      </c>
    </row>
    <row r="20" spans="1:8" ht="12.75">
      <c r="A20" s="46"/>
      <c r="B20" s="49"/>
      <c r="C20" s="8" t="s">
        <v>160</v>
      </c>
      <c r="D20" s="8">
        <v>30</v>
      </c>
      <c r="E20" s="17">
        <v>0</v>
      </c>
      <c r="F20" s="8"/>
      <c r="G20" s="8"/>
      <c r="H20" s="8">
        <f t="shared" si="0"/>
        <v>0</v>
      </c>
    </row>
    <row r="21" spans="1:8" ht="12.75">
      <c r="A21" s="10" t="s">
        <v>11</v>
      </c>
      <c r="B21" s="8"/>
      <c r="D21" s="8"/>
      <c r="E21" s="17"/>
      <c r="F21" s="8"/>
      <c r="G21" s="8"/>
      <c r="H21" s="8">
        <f t="shared" si="0"/>
        <v>0</v>
      </c>
    </row>
    <row r="22" spans="1:8" ht="12.75">
      <c r="A22" s="10" t="s">
        <v>12</v>
      </c>
      <c r="B22" s="8"/>
      <c r="C22" s="8"/>
      <c r="D22" s="8"/>
      <c r="E22" s="17"/>
      <c r="F22" s="8"/>
      <c r="G22" s="8"/>
      <c r="H22" s="8">
        <f t="shared" si="0"/>
        <v>0</v>
      </c>
    </row>
    <row r="23" spans="1:8" ht="25.5">
      <c r="A23" s="58" t="s">
        <v>13</v>
      </c>
      <c r="B23" s="54"/>
      <c r="C23" s="8" t="s">
        <v>134</v>
      </c>
      <c r="D23" s="8">
        <v>30</v>
      </c>
      <c r="E23" s="20">
        <v>30</v>
      </c>
      <c r="F23" s="8">
        <f>D23+E23+D24+E24</f>
        <v>90</v>
      </c>
      <c r="G23" s="8"/>
      <c r="H23" s="8">
        <f t="shared" si="0"/>
        <v>90</v>
      </c>
    </row>
    <row r="24" spans="1:8" ht="25.5">
      <c r="A24" s="59"/>
      <c r="B24" s="56"/>
      <c r="C24" s="8" t="s">
        <v>123</v>
      </c>
      <c r="D24" s="8">
        <v>30</v>
      </c>
      <c r="E24" s="17">
        <v>0</v>
      </c>
      <c r="F24" s="8"/>
      <c r="G24" s="8"/>
      <c r="H24" s="8">
        <f t="shared" si="0"/>
        <v>0</v>
      </c>
    </row>
    <row r="25" spans="1:8" ht="38.25">
      <c r="A25" s="10" t="s">
        <v>14</v>
      </c>
      <c r="B25" s="41" t="s">
        <v>167</v>
      </c>
      <c r="C25" s="8" t="s">
        <v>166</v>
      </c>
      <c r="D25" s="8">
        <v>30</v>
      </c>
      <c r="E25" s="17"/>
      <c r="F25" s="8">
        <f>D25+D26+D27+D28+D29+D30+E25+E26+E27+E28+E29+E30</f>
        <v>180</v>
      </c>
      <c r="G25" s="8">
        <v>15</v>
      </c>
      <c r="H25" s="8">
        <f t="shared" si="0"/>
        <v>195</v>
      </c>
    </row>
    <row r="26" spans="1:8" ht="12.75">
      <c r="A26" s="10"/>
      <c r="B26" s="42"/>
      <c r="C26" s="8" t="s">
        <v>168</v>
      </c>
      <c r="D26" s="8">
        <v>30</v>
      </c>
      <c r="E26" s="17"/>
      <c r="F26" s="8"/>
      <c r="G26" s="8"/>
      <c r="H26" s="8">
        <f t="shared" si="0"/>
        <v>0</v>
      </c>
    </row>
    <row r="27" spans="1:8" ht="38.25">
      <c r="A27" s="10"/>
      <c r="B27" s="42"/>
      <c r="C27" s="8" t="s">
        <v>169</v>
      </c>
      <c r="D27" s="8">
        <v>30</v>
      </c>
      <c r="E27" s="17"/>
      <c r="F27" s="8"/>
      <c r="G27" s="8"/>
      <c r="H27" s="8">
        <f t="shared" si="0"/>
        <v>0</v>
      </c>
    </row>
    <row r="28" spans="1:8" ht="25.5">
      <c r="A28" s="10"/>
      <c r="B28" s="42"/>
      <c r="C28" s="8" t="s">
        <v>170</v>
      </c>
      <c r="D28" s="8">
        <v>30</v>
      </c>
      <c r="E28" s="17"/>
      <c r="F28" s="8"/>
      <c r="G28" s="8"/>
      <c r="H28" s="8">
        <f t="shared" si="0"/>
        <v>0</v>
      </c>
    </row>
    <row r="29" spans="1:8" ht="12.75">
      <c r="A29" s="10"/>
      <c r="B29" s="42"/>
      <c r="C29" s="8" t="s">
        <v>171</v>
      </c>
      <c r="D29" s="8">
        <v>30</v>
      </c>
      <c r="E29" s="17"/>
      <c r="F29" s="8"/>
      <c r="G29" s="8"/>
      <c r="H29" s="8">
        <f t="shared" si="0"/>
        <v>0</v>
      </c>
    </row>
    <row r="30" spans="1:8" ht="38.25">
      <c r="A30" s="10"/>
      <c r="B30" s="43"/>
      <c r="C30" s="8" t="s">
        <v>172</v>
      </c>
      <c r="D30" s="8">
        <v>30</v>
      </c>
      <c r="E30" s="17"/>
      <c r="F30" s="8"/>
      <c r="G30" s="8"/>
      <c r="H30" s="8">
        <f t="shared" si="0"/>
        <v>0</v>
      </c>
    </row>
    <row r="31" spans="1:8" ht="12.75">
      <c r="A31" s="10" t="s">
        <v>15</v>
      </c>
      <c r="B31" s="8"/>
      <c r="C31" s="8"/>
      <c r="D31" s="8"/>
      <c r="E31" s="17"/>
      <c r="F31" s="8"/>
      <c r="G31" s="8"/>
      <c r="H31" s="8">
        <f t="shared" si="0"/>
        <v>0</v>
      </c>
    </row>
    <row r="32" spans="1:8" ht="12.75">
      <c r="A32" s="10" t="s">
        <v>16</v>
      </c>
      <c r="B32" s="8"/>
      <c r="C32" s="8"/>
      <c r="D32" s="8"/>
      <c r="E32" s="17"/>
      <c r="F32" s="8"/>
      <c r="G32" s="8"/>
      <c r="H32" s="8">
        <f t="shared" si="0"/>
        <v>0</v>
      </c>
    </row>
    <row r="33" spans="1:8" ht="12.75">
      <c r="A33" s="10" t="s">
        <v>17</v>
      </c>
      <c r="B33" s="8"/>
      <c r="C33" s="8"/>
      <c r="D33" s="8"/>
      <c r="E33" s="17"/>
      <c r="F33" s="8"/>
      <c r="G33" s="8"/>
      <c r="H33" s="8">
        <f t="shared" si="0"/>
        <v>0</v>
      </c>
    </row>
    <row r="34" spans="1:8" ht="12.75">
      <c r="A34" s="10" t="s">
        <v>18</v>
      </c>
      <c r="B34" s="8"/>
      <c r="C34" s="8"/>
      <c r="D34" s="8"/>
      <c r="E34" s="17"/>
      <c r="F34" s="8"/>
      <c r="G34" s="8"/>
      <c r="H34" s="8">
        <f t="shared" si="0"/>
        <v>0</v>
      </c>
    </row>
    <row r="35" spans="1:8" ht="12.75">
      <c r="A35" s="10" t="s">
        <v>19</v>
      </c>
      <c r="B35" s="8"/>
      <c r="C35" s="8"/>
      <c r="D35" s="8"/>
      <c r="E35" s="17"/>
      <c r="F35" s="8"/>
      <c r="G35" s="8"/>
      <c r="H35" s="8">
        <f t="shared" si="0"/>
        <v>0</v>
      </c>
    </row>
    <row r="36" spans="1:8" ht="12.75">
      <c r="A36" s="10" t="s">
        <v>20</v>
      </c>
      <c r="B36" s="8"/>
      <c r="C36" s="8"/>
      <c r="D36" s="8"/>
      <c r="E36" s="17"/>
      <c r="F36" s="8"/>
      <c r="G36" s="8"/>
      <c r="H36" s="8">
        <f t="shared" si="0"/>
        <v>0</v>
      </c>
    </row>
    <row r="37" spans="1:8" ht="51">
      <c r="A37" s="10" t="s">
        <v>21</v>
      </c>
      <c r="B37" s="8" t="s">
        <v>104</v>
      </c>
      <c r="C37" s="8" t="s">
        <v>105</v>
      </c>
      <c r="D37" s="8">
        <v>30</v>
      </c>
      <c r="E37" s="17">
        <v>0</v>
      </c>
      <c r="F37" s="8">
        <f>D37+E37</f>
        <v>30</v>
      </c>
      <c r="G37" s="8"/>
      <c r="H37" s="8">
        <f t="shared" si="0"/>
        <v>30</v>
      </c>
    </row>
    <row r="38" spans="1:8" ht="25.5">
      <c r="A38" s="10" t="s">
        <v>22</v>
      </c>
      <c r="B38" s="14" t="s">
        <v>152</v>
      </c>
      <c r="C38" s="8" t="s">
        <v>151</v>
      </c>
      <c r="D38" s="8">
        <v>30</v>
      </c>
      <c r="E38" s="17">
        <v>0</v>
      </c>
      <c r="F38" s="8">
        <f>D38+E38</f>
        <v>30</v>
      </c>
      <c r="G38" s="8"/>
      <c r="H38" s="8">
        <f t="shared" si="0"/>
        <v>30</v>
      </c>
    </row>
    <row r="39" spans="1:8" ht="25.5">
      <c r="A39" s="10" t="s">
        <v>23</v>
      </c>
      <c r="B39" s="8" t="s">
        <v>153</v>
      </c>
      <c r="C39" s="8" t="s">
        <v>154</v>
      </c>
      <c r="D39" s="8">
        <v>30</v>
      </c>
      <c r="E39" s="17">
        <v>0</v>
      </c>
      <c r="F39" s="8">
        <f>D39+E39</f>
        <v>30</v>
      </c>
      <c r="G39" s="8"/>
      <c r="H39" s="8">
        <f t="shared" si="0"/>
        <v>30</v>
      </c>
    </row>
    <row r="40" spans="1:8" ht="12.75">
      <c r="A40" s="10" t="s">
        <v>24</v>
      </c>
      <c r="B40" s="8"/>
      <c r="C40" s="8"/>
      <c r="D40" s="8"/>
      <c r="E40" s="17"/>
      <c r="F40" s="8"/>
      <c r="G40" s="8"/>
      <c r="H40" s="8">
        <f t="shared" si="0"/>
        <v>0</v>
      </c>
    </row>
    <row r="41" spans="1:8" ht="12.75">
      <c r="A41" s="10" t="s">
        <v>25</v>
      </c>
      <c r="B41" s="8"/>
      <c r="C41" s="8"/>
      <c r="D41" s="8"/>
      <c r="E41" s="17"/>
      <c r="F41" s="8"/>
      <c r="G41" s="8"/>
      <c r="H41" s="8">
        <f t="shared" si="0"/>
        <v>0</v>
      </c>
    </row>
    <row r="42" spans="1:8" ht="25.5">
      <c r="A42" s="10" t="s">
        <v>26</v>
      </c>
      <c r="B42" s="8" t="s">
        <v>106</v>
      </c>
      <c r="C42" s="8" t="s">
        <v>107</v>
      </c>
      <c r="D42" s="8">
        <v>30</v>
      </c>
      <c r="E42" s="17">
        <v>10</v>
      </c>
      <c r="F42" s="8">
        <f>D42+E42</f>
        <v>40</v>
      </c>
      <c r="G42" s="8">
        <v>40</v>
      </c>
      <c r="H42" s="8">
        <f t="shared" si="0"/>
        <v>80</v>
      </c>
    </row>
    <row r="43" spans="1:8" ht="12.75">
      <c r="A43" s="10" t="s">
        <v>27</v>
      </c>
      <c r="B43" s="8"/>
      <c r="C43" s="8"/>
      <c r="D43" s="8"/>
      <c r="E43" s="17"/>
      <c r="F43" s="8"/>
      <c r="G43" s="8"/>
      <c r="H43" s="8">
        <f t="shared" si="0"/>
        <v>0</v>
      </c>
    </row>
    <row r="44" spans="1:8" ht="12.75">
      <c r="A44" s="10" t="s">
        <v>28</v>
      </c>
      <c r="B44" s="8"/>
      <c r="C44" s="8"/>
      <c r="D44" s="8"/>
      <c r="E44" s="17"/>
      <c r="F44" s="8"/>
      <c r="G44" s="8"/>
      <c r="H44" s="8">
        <f t="shared" si="0"/>
        <v>0</v>
      </c>
    </row>
    <row r="45" spans="1:8" ht="12.75">
      <c r="A45" s="10" t="s">
        <v>29</v>
      </c>
      <c r="B45" s="8"/>
      <c r="C45" s="8"/>
      <c r="D45" s="8"/>
      <c r="E45" s="17"/>
      <c r="F45" s="8"/>
      <c r="G45" s="8"/>
      <c r="H45" s="8">
        <f t="shared" si="0"/>
        <v>0</v>
      </c>
    </row>
    <row r="46" spans="1:8" ht="12.75">
      <c r="A46" s="10" t="s">
        <v>30</v>
      </c>
      <c r="B46" s="8"/>
      <c r="C46" s="8"/>
      <c r="D46" s="8"/>
      <c r="E46" s="17"/>
      <c r="F46" s="8"/>
      <c r="G46" s="8"/>
      <c r="H46" s="8">
        <f t="shared" si="0"/>
        <v>0</v>
      </c>
    </row>
    <row r="47" spans="1:8" ht="12.75">
      <c r="A47" s="10" t="s">
        <v>31</v>
      </c>
      <c r="B47" s="8"/>
      <c r="C47" s="8"/>
      <c r="D47" s="8"/>
      <c r="E47" s="17"/>
      <c r="F47" s="8"/>
      <c r="G47" s="8"/>
      <c r="H47" s="8">
        <f t="shared" si="0"/>
        <v>0</v>
      </c>
    </row>
    <row r="48" spans="1:8" ht="25.5">
      <c r="A48" s="10" t="s">
        <v>32</v>
      </c>
      <c r="B48" s="8" t="s">
        <v>125</v>
      </c>
      <c r="C48" s="8" t="s">
        <v>124</v>
      </c>
      <c r="D48" s="8">
        <v>30</v>
      </c>
      <c r="E48" s="17">
        <v>0</v>
      </c>
      <c r="F48" s="8">
        <f>D48+E48</f>
        <v>30</v>
      </c>
      <c r="G48" s="8"/>
      <c r="H48" s="8">
        <f t="shared" si="0"/>
        <v>30</v>
      </c>
    </row>
    <row r="49" spans="1:8" ht="25.5">
      <c r="A49" s="60" t="s">
        <v>33</v>
      </c>
      <c r="B49" s="60" t="s">
        <v>127</v>
      </c>
      <c r="C49" s="8" t="s">
        <v>126</v>
      </c>
      <c r="D49" s="8">
        <v>30</v>
      </c>
      <c r="E49" s="17">
        <v>10</v>
      </c>
      <c r="F49" s="8">
        <f>D49+D50+D51+D54+E49+E50+E51+E54+D52+D53+E52+E53</f>
        <v>210</v>
      </c>
      <c r="G49" s="8">
        <v>40</v>
      </c>
      <c r="H49" s="8">
        <f t="shared" si="0"/>
        <v>250</v>
      </c>
    </row>
    <row r="50" spans="1:8" ht="38.25">
      <c r="A50" s="61"/>
      <c r="B50" s="61"/>
      <c r="C50" s="8" t="s">
        <v>128</v>
      </c>
      <c r="D50" s="8">
        <v>30</v>
      </c>
      <c r="E50" s="17">
        <v>10</v>
      </c>
      <c r="F50" s="8"/>
      <c r="G50" s="8"/>
      <c r="H50" s="8">
        <f t="shared" si="0"/>
        <v>0</v>
      </c>
    </row>
    <row r="51" spans="1:8" ht="25.5">
      <c r="A51" s="61"/>
      <c r="B51" s="61"/>
      <c r="C51" s="8" t="s">
        <v>138</v>
      </c>
      <c r="D51" s="8">
        <v>30</v>
      </c>
      <c r="E51" s="17">
        <v>0</v>
      </c>
      <c r="F51" s="8"/>
      <c r="G51" s="8"/>
      <c r="H51" s="8">
        <f t="shared" si="0"/>
        <v>0</v>
      </c>
    </row>
    <row r="52" spans="1:8" ht="25.5">
      <c r="A52" s="61"/>
      <c r="B52" s="61"/>
      <c r="C52" s="8" t="s">
        <v>164</v>
      </c>
      <c r="D52" s="8">
        <v>30</v>
      </c>
      <c r="E52" s="17">
        <v>0</v>
      </c>
      <c r="F52" s="8"/>
      <c r="G52" s="8"/>
      <c r="H52" s="8">
        <f t="shared" si="0"/>
        <v>0</v>
      </c>
    </row>
    <row r="53" spans="1:8" ht="25.5">
      <c r="A53" s="61"/>
      <c r="B53" s="61"/>
      <c r="C53" s="19" t="s">
        <v>163</v>
      </c>
      <c r="D53" s="8">
        <v>30</v>
      </c>
      <c r="E53" s="17">
        <v>0</v>
      </c>
      <c r="F53" s="8"/>
      <c r="G53" s="8"/>
      <c r="H53" s="8">
        <f t="shared" si="0"/>
        <v>0</v>
      </c>
    </row>
    <row r="54" spans="1:8" ht="25.5">
      <c r="A54" s="61"/>
      <c r="B54" s="61"/>
      <c r="C54" s="8" t="s">
        <v>129</v>
      </c>
      <c r="D54" s="8">
        <v>30</v>
      </c>
      <c r="E54" s="17">
        <v>10</v>
      </c>
      <c r="F54" s="8"/>
      <c r="G54" s="8"/>
      <c r="H54" s="8">
        <f t="shared" si="0"/>
        <v>0</v>
      </c>
    </row>
    <row r="55" spans="1:8" ht="12.75">
      <c r="A55" s="10" t="s">
        <v>34</v>
      </c>
      <c r="B55" s="8"/>
      <c r="C55" s="8"/>
      <c r="D55" s="8"/>
      <c r="E55" s="17"/>
      <c r="F55" s="8"/>
      <c r="G55" s="8"/>
      <c r="H55" s="8">
        <f t="shared" si="0"/>
        <v>0</v>
      </c>
    </row>
    <row r="56" spans="1:8" ht="12.75">
      <c r="A56" s="10" t="s">
        <v>35</v>
      </c>
      <c r="B56" s="8"/>
      <c r="C56" s="8"/>
      <c r="D56" s="8"/>
      <c r="E56" s="17"/>
      <c r="F56" s="8"/>
      <c r="G56" s="8"/>
      <c r="H56" s="8">
        <f t="shared" si="0"/>
        <v>0</v>
      </c>
    </row>
    <row r="57" spans="1:8" ht="12.75" customHeight="1">
      <c r="A57" s="58" t="s">
        <v>36</v>
      </c>
      <c r="B57" s="38" t="s">
        <v>131</v>
      </c>
      <c r="C57" s="8" t="s">
        <v>130</v>
      </c>
      <c r="D57" s="8">
        <v>30</v>
      </c>
      <c r="E57" s="17">
        <v>10</v>
      </c>
      <c r="F57" s="8">
        <f>D57+D58+D59+E57+E58+E59</f>
        <v>110</v>
      </c>
      <c r="G57" s="8">
        <v>15</v>
      </c>
      <c r="H57" s="8">
        <f t="shared" si="0"/>
        <v>125</v>
      </c>
    </row>
    <row r="58" spans="1:8" ht="25.5">
      <c r="A58" s="30"/>
      <c r="B58" s="39"/>
      <c r="C58" s="8" t="s">
        <v>132</v>
      </c>
      <c r="D58" s="8">
        <v>30</v>
      </c>
      <c r="E58" s="17">
        <v>10</v>
      </c>
      <c r="F58" s="8"/>
      <c r="G58" s="8"/>
      <c r="H58" s="8">
        <f t="shared" si="0"/>
        <v>0</v>
      </c>
    </row>
    <row r="59" spans="1:8" ht="89.25">
      <c r="A59" s="59"/>
      <c r="B59" s="40"/>
      <c r="C59" s="8" t="s">
        <v>133</v>
      </c>
      <c r="D59" s="8">
        <v>30</v>
      </c>
      <c r="E59" s="17">
        <v>0</v>
      </c>
      <c r="F59" s="8"/>
      <c r="G59" s="8"/>
      <c r="H59" s="8">
        <f t="shared" si="0"/>
        <v>0</v>
      </c>
    </row>
    <row r="60" spans="1:8" ht="25.5">
      <c r="A60" s="53" t="s">
        <v>37</v>
      </c>
      <c r="B60" s="54" t="s">
        <v>110</v>
      </c>
      <c r="C60" s="8" t="s">
        <v>111</v>
      </c>
      <c r="D60" s="8">
        <v>30</v>
      </c>
      <c r="E60" s="17">
        <v>20</v>
      </c>
      <c r="F60" s="8">
        <f>D60+E60+D61+E61+D62+E62</f>
        <v>100</v>
      </c>
      <c r="G60" s="8">
        <v>20</v>
      </c>
      <c r="H60" s="8">
        <f t="shared" si="0"/>
        <v>120</v>
      </c>
    </row>
    <row r="61" spans="1:8" ht="38.25">
      <c r="A61" s="33"/>
      <c r="B61" s="55"/>
      <c r="C61" s="8" t="s">
        <v>148</v>
      </c>
      <c r="D61" s="8">
        <v>10</v>
      </c>
      <c r="E61" s="17">
        <v>0</v>
      </c>
      <c r="F61" s="8"/>
      <c r="G61" s="8"/>
      <c r="H61" s="8">
        <f t="shared" si="0"/>
        <v>0</v>
      </c>
    </row>
    <row r="62" spans="1:8" ht="38.25">
      <c r="A62" s="34"/>
      <c r="B62" s="56"/>
      <c r="C62" s="8" t="s">
        <v>113</v>
      </c>
      <c r="D62" s="8">
        <v>30</v>
      </c>
      <c r="E62" s="17">
        <v>10</v>
      </c>
      <c r="F62" s="8"/>
      <c r="G62" s="8"/>
      <c r="H62" s="8">
        <f t="shared" si="0"/>
        <v>0</v>
      </c>
    </row>
    <row r="63" spans="1:8" ht="25.5">
      <c r="A63" s="10" t="s">
        <v>38</v>
      </c>
      <c r="B63" s="8" t="s">
        <v>103</v>
      </c>
      <c r="C63" s="8" t="s">
        <v>102</v>
      </c>
      <c r="D63" s="8">
        <v>30</v>
      </c>
      <c r="E63" s="17">
        <v>20</v>
      </c>
      <c r="F63" s="8">
        <f>D63+E63</f>
        <v>50</v>
      </c>
      <c r="G63" s="8">
        <v>30</v>
      </c>
      <c r="H63" s="8">
        <f t="shared" si="0"/>
        <v>80</v>
      </c>
    </row>
    <row r="64" spans="1:8" ht="12.75">
      <c r="A64" s="10" t="s">
        <v>39</v>
      </c>
      <c r="B64" s="8"/>
      <c r="C64" s="8"/>
      <c r="D64" s="8"/>
      <c r="E64" s="17"/>
      <c r="F64" s="8"/>
      <c r="G64" s="8"/>
      <c r="H64" s="8">
        <f t="shared" si="0"/>
        <v>0</v>
      </c>
    </row>
    <row r="65" spans="1:8" ht="12.75">
      <c r="A65" s="10" t="s">
        <v>40</v>
      </c>
      <c r="B65" s="8"/>
      <c r="C65" s="8"/>
      <c r="D65" s="8"/>
      <c r="E65" s="17"/>
      <c r="F65" s="8"/>
      <c r="G65" s="8"/>
      <c r="H65" s="8">
        <f t="shared" si="0"/>
        <v>0</v>
      </c>
    </row>
    <row r="66" spans="1:8" ht="12.75">
      <c r="A66" s="10" t="s">
        <v>41</v>
      </c>
      <c r="B66" s="8"/>
      <c r="C66" s="8"/>
      <c r="D66" s="8"/>
      <c r="E66" s="17"/>
      <c r="F66" s="8"/>
      <c r="G66" s="8"/>
      <c r="H66" s="8">
        <f t="shared" si="0"/>
        <v>0</v>
      </c>
    </row>
    <row r="67" spans="1:8" ht="12.75">
      <c r="A67" s="10" t="s">
        <v>42</v>
      </c>
      <c r="B67" s="8"/>
      <c r="C67" s="8"/>
      <c r="D67" s="8"/>
      <c r="E67" s="17"/>
      <c r="F67" s="8"/>
      <c r="G67" s="8"/>
      <c r="H67" s="8">
        <f aca="true" t="shared" si="1" ref="H67:H99">F67+G67</f>
        <v>0</v>
      </c>
    </row>
    <row r="68" spans="1:8" ht="25.5">
      <c r="A68" s="10" t="s">
        <v>43</v>
      </c>
      <c r="B68" s="8" t="s">
        <v>89</v>
      </c>
      <c r="C68" s="8" t="s">
        <v>101</v>
      </c>
      <c r="D68" s="8">
        <v>30</v>
      </c>
      <c r="E68" s="17"/>
      <c r="F68" s="8">
        <f>D68+E68</f>
        <v>30</v>
      </c>
      <c r="G68" s="8"/>
      <c r="H68" s="8">
        <f t="shared" si="1"/>
        <v>30</v>
      </c>
    </row>
    <row r="69" spans="1:9" ht="38.25">
      <c r="A69" s="24" t="s">
        <v>44</v>
      </c>
      <c r="B69" s="54" t="s">
        <v>90</v>
      </c>
      <c r="C69" s="8" t="s">
        <v>155</v>
      </c>
      <c r="D69" s="8">
        <v>30</v>
      </c>
      <c r="E69" s="17">
        <v>5</v>
      </c>
      <c r="F69" s="8">
        <f>D69+E69+D70+E70+D72+E72+D71+E71</f>
        <v>140</v>
      </c>
      <c r="G69" s="8">
        <v>75</v>
      </c>
      <c r="H69" s="8">
        <f t="shared" si="1"/>
        <v>215</v>
      </c>
      <c r="I69" s="79">
        <f>345/2</f>
        <v>172.5</v>
      </c>
    </row>
    <row r="70" spans="1:8" ht="38.25">
      <c r="A70" s="25"/>
      <c r="B70" s="55"/>
      <c r="C70" s="11" t="s">
        <v>156</v>
      </c>
      <c r="D70" s="8">
        <v>30</v>
      </c>
      <c r="E70" s="17">
        <v>5</v>
      </c>
      <c r="F70" s="8"/>
      <c r="G70" s="8"/>
      <c r="H70" s="8">
        <f t="shared" si="1"/>
        <v>0</v>
      </c>
    </row>
    <row r="71" spans="1:8" ht="25.5">
      <c r="A71" s="25"/>
      <c r="B71" s="55"/>
      <c r="C71" s="11" t="s">
        <v>165</v>
      </c>
      <c r="D71" s="8">
        <v>30</v>
      </c>
      <c r="E71" s="17">
        <v>10</v>
      </c>
      <c r="F71" s="8"/>
      <c r="G71" s="8"/>
      <c r="H71" s="8">
        <f t="shared" si="1"/>
        <v>0</v>
      </c>
    </row>
    <row r="72" spans="1:8" ht="25.5">
      <c r="A72" s="25"/>
      <c r="B72" s="55"/>
      <c r="C72" s="8" t="s">
        <v>121</v>
      </c>
      <c r="D72" s="8">
        <v>30</v>
      </c>
      <c r="E72" s="17">
        <v>0</v>
      </c>
      <c r="F72" s="8"/>
      <c r="G72" s="8"/>
      <c r="H72" s="8">
        <f t="shared" si="1"/>
        <v>0</v>
      </c>
    </row>
    <row r="73" spans="1:8" ht="38.25">
      <c r="A73" s="25"/>
      <c r="B73" s="62" t="s">
        <v>92</v>
      </c>
      <c r="C73" s="8" t="s">
        <v>118</v>
      </c>
      <c r="D73" s="8">
        <v>30</v>
      </c>
      <c r="E73" s="17">
        <v>5</v>
      </c>
      <c r="F73" s="8">
        <f>D73+E73+D74+E74+D75+E75+D76+E76</f>
        <v>130</v>
      </c>
      <c r="G73" s="8"/>
      <c r="H73" s="8">
        <f t="shared" si="1"/>
        <v>130</v>
      </c>
    </row>
    <row r="74" spans="1:8" ht="12.75">
      <c r="A74" s="25"/>
      <c r="B74" s="63"/>
      <c r="C74" s="8" t="s">
        <v>119</v>
      </c>
      <c r="D74" s="8">
        <v>30</v>
      </c>
      <c r="E74" s="17">
        <v>5</v>
      </c>
      <c r="F74" s="8"/>
      <c r="G74" s="8"/>
      <c r="H74" s="8">
        <f t="shared" si="1"/>
        <v>0</v>
      </c>
    </row>
    <row r="75" spans="1:8" ht="25.5">
      <c r="A75" s="25"/>
      <c r="B75" s="63"/>
      <c r="C75" s="8" t="s">
        <v>120</v>
      </c>
      <c r="D75" s="8">
        <v>30</v>
      </c>
      <c r="E75" s="17">
        <v>0</v>
      </c>
      <c r="F75" s="8"/>
      <c r="G75" s="8"/>
      <c r="H75" s="8">
        <f t="shared" si="1"/>
        <v>0</v>
      </c>
    </row>
    <row r="76" spans="1:8" ht="38.25">
      <c r="A76" s="25"/>
      <c r="B76" s="64"/>
      <c r="C76" s="8" t="s">
        <v>91</v>
      </c>
      <c r="D76" s="8">
        <v>30</v>
      </c>
      <c r="E76" s="17">
        <v>0</v>
      </c>
      <c r="F76" s="8"/>
      <c r="G76" s="8"/>
      <c r="H76" s="8">
        <f t="shared" si="1"/>
        <v>0</v>
      </c>
    </row>
    <row r="77" spans="1:8" ht="12.75">
      <c r="A77" s="10" t="s">
        <v>45</v>
      </c>
      <c r="B77" s="8"/>
      <c r="C77" s="8"/>
      <c r="D77" s="8"/>
      <c r="E77" s="17"/>
      <c r="F77" s="8"/>
      <c r="G77" s="8"/>
      <c r="H77" s="8">
        <f t="shared" si="1"/>
        <v>0</v>
      </c>
    </row>
    <row r="78" spans="1:8" ht="12.75">
      <c r="A78" s="10" t="s">
        <v>46</v>
      </c>
      <c r="B78" s="8"/>
      <c r="C78" s="8"/>
      <c r="D78" s="8"/>
      <c r="E78" s="17"/>
      <c r="F78" s="8"/>
      <c r="G78" s="8"/>
      <c r="H78" s="8">
        <f t="shared" si="1"/>
        <v>0</v>
      </c>
    </row>
    <row r="79" spans="1:8" ht="12.75">
      <c r="A79" s="10" t="s">
        <v>47</v>
      </c>
      <c r="B79" s="8"/>
      <c r="C79" s="8"/>
      <c r="D79" s="8"/>
      <c r="E79" s="17"/>
      <c r="F79" s="8"/>
      <c r="G79" s="8"/>
      <c r="H79" s="8">
        <f t="shared" si="1"/>
        <v>0</v>
      </c>
    </row>
    <row r="80" spans="1:8" ht="12.75">
      <c r="A80" s="10" t="s">
        <v>48</v>
      </c>
      <c r="B80" s="8"/>
      <c r="C80" s="8"/>
      <c r="D80" s="8"/>
      <c r="E80" s="17"/>
      <c r="F80" s="8"/>
      <c r="G80" s="8"/>
      <c r="H80" s="8">
        <f t="shared" si="1"/>
        <v>0</v>
      </c>
    </row>
    <row r="81" spans="1:8" ht="12.75">
      <c r="A81" s="10" t="s">
        <v>49</v>
      </c>
      <c r="B81" s="8"/>
      <c r="C81" s="8"/>
      <c r="D81" s="8"/>
      <c r="E81" s="17"/>
      <c r="F81" s="8"/>
      <c r="G81" s="8"/>
      <c r="H81" s="8">
        <f t="shared" si="1"/>
        <v>0</v>
      </c>
    </row>
    <row r="82" spans="1:8" ht="12.75">
      <c r="A82" s="10" t="s">
        <v>50</v>
      </c>
      <c r="B82" s="8"/>
      <c r="C82" s="8"/>
      <c r="D82" s="8"/>
      <c r="E82" s="17"/>
      <c r="F82" s="8"/>
      <c r="G82" s="8"/>
      <c r="H82" s="8">
        <f t="shared" si="1"/>
        <v>0</v>
      </c>
    </row>
    <row r="83" spans="1:8" ht="89.25">
      <c r="A83" s="58" t="s">
        <v>51</v>
      </c>
      <c r="B83" s="50" t="s">
        <v>82</v>
      </c>
      <c r="C83" s="8" t="s">
        <v>139</v>
      </c>
      <c r="D83" s="8">
        <v>30</v>
      </c>
      <c r="E83" s="17">
        <v>10</v>
      </c>
      <c r="F83" s="8">
        <f>D83+E83+D84+E84+D85+E85+D86+E86+D87+E87</f>
        <v>165</v>
      </c>
      <c r="G83" s="8"/>
      <c r="H83" s="8">
        <f t="shared" si="1"/>
        <v>165</v>
      </c>
    </row>
    <row r="84" spans="1:8" ht="89.25">
      <c r="A84" s="30"/>
      <c r="B84" s="51"/>
      <c r="C84" s="8" t="s">
        <v>140</v>
      </c>
      <c r="D84" s="8">
        <v>30</v>
      </c>
      <c r="E84" s="17">
        <v>10</v>
      </c>
      <c r="F84" s="8"/>
      <c r="G84" s="8"/>
      <c r="H84" s="8">
        <f t="shared" si="1"/>
        <v>0</v>
      </c>
    </row>
    <row r="85" spans="1:8" ht="51">
      <c r="A85" s="30"/>
      <c r="B85" s="51"/>
      <c r="C85" s="8" t="s">
        <v>141</v>
      </c>
      <c r="D85" s="8">
        <v>30</v>
      </c>
      <c r="E85" s="17">
        <v>10</v>
      </c>
      <c r="F85" s="8"/>
      <c r="G85" s="8"/>
      <c r="H85" s="8">
        <f t="shared" si="1"/>
        <v>0</v>
      </c>
    </row>
    <row r="86" spans="1:8" ht="25.5">
      <c r="A86" s="30"/>
      <c r="B86" s="51"/>
      <c r="C86" s="8" t="s">
        <v>142</v>
      </c>
      <c r="D86" s="8">
        <v>30</v>
      </c>
      <c r="E86" s="17">
        <v>10</v>
      </c>
      <c r="F86" s="8"/>
      <c r="G86" s="8"/>
      <c r="H86" s="8">
        <f t="shared" si="1"/>
        <v>0</v>
      </c>
    </row>
    <row r="87" spans="1:8" ht="25.5">
      <c r="A87" s="59"/>
      <c r="B87" s="52"/>
      <c r="C87" s="8" t="s">
        <v>96</v>
      </c>
      <c r="D87" s="8">
        <v>5</v>
      </c>
      <c r="E87" s="17">
        <v>0</v>
      </c>
      <c r="F87" s="8"/>
      <c r="G87" s="8"/>
      <c r="H87" s="8">
        <f t="shared" si="1"/>
        <v>0</v>
      </c>
    </row>
    <row r="88" spans="1:8" ht="63.75">
      <c r="A88" s="53" t="s">
        <v>52</v>
      </c>
      <c r="B88" s="65" t="s">
        <v>80</v>
      </c>
      <c r="C88" s="8" t="s">
        <v>93</v>
      </c>
      <c r="D88" s="8">
        <v>30</v>
      </c>
      <c r="E88" s="17">
        <v>10</v>
      </c>
      <c r="F88" s="8">
        <f>D88+E88+D89+E89</f>
        <v>90</v>
      </c>
      <c r="G88" s="8">
        <v>20</v>
      </c>
      <c r="H88" s="8">
        <f t="shared" si="1"/>
        <v>110</v>
      </c>
    </row>
    <row r="89" spans="1:8" ht="38.25">
      <c r="A89" s="33"/>
      <c r="B89" s="65"/>
      <c r="C89" s="8" t="s">
        <v>135</v>
      </c>
      <c r="D89" s="8">
        <v>30</v>
      </c>
      <c r="E89" s="17">
        <v>20</v>
      </c>
      <c r="F89" s="8"/>
      <c r="G89" s="8"/>
      <c r="H89" s="8">
        <f t="shared" si="1"/>
        <v>0</v>
      </c>
    </row>
    <row r="90" spans="1:8" ht="38.25">
      <c r="A90" s="10" t="s">
        <v>53</v>
      </c>
      <c r="B90" s="11" t="s">
        <v>144</v>
      </c>
      <c r="C90" s="8" t="s">
        <v>143</v>
      </c>
      <c r="D90" s="8">
        <v>30</v>
      </c>
      <c r="E90" s="17">
        <v>10</v>
      </c>
      <c r="F90" s="8">
        <f>D90+E90</f>
        <v>40</v>
      </c>
      <c r="G90" s="8"/>
      <c r="H90" s="8">
        <f t="shared" si="1"/>
        <v>40</v>
      </c>
    </row>
    <row r="91" spans="1:8" ht="25.5">
      <c r="A91" s="10" t="s">
        <v>54</v>
      </c>
      <c r="B91" s="8" t="s">
        <v>94</v>
      </c>
      <c r="C91" s="8" t="s">
        <v>95</v>
      </c>
      <c r="D91" s="8">
        <v>30</v>
      </c>
      <c r="E91" s="1">
        <v>0</v>
      </c>
      <c r="F91" s="8">
        <f>D91+E91</f>
        <v>30</v>
      </c>
      <c r="G91" s="8"/>
      <c r="H91" s="8">
        <f t="shared" si="1"/>
        <v>30</v>
      </c>
    </row>
    <row r="92" spans="1:8" ht="25.5">
      <c r="A92" s="66" t="s">
        <v>55</v>
      </c>
      <c r="B92" s="68" t="s">
        <v>115</v>
      </c>
      <c r="C92" s="8" t="s">
        <v>116</v>
      </c>
      <c r="D92" s="8">
        <v>30</v>
      </c>
      <c r="E92" s="17">
        <v>10</v>
      </c>
      <c r="F92" s="8">
        <f>D92+E92+D93+E93</f>
        <v>80</v>
      </c>
      <c r="G92" s="8"/>
      <c r="H92" s="8">
        <f t="shared" si="1"/>
        <v>80</v>
      </c>
    </row>
    <row r="93" spans="1:8" ht="38.25">
      <c r="A93" s="67"/>
      <c r="B93" s="69"/>
      <c r="C93" s="8" t="s">
        <v>117</v>
      </c>
      <c r="D93" s="8">
        <v>30</v>
      </c>
      <c r="E93" s="17">
        <v>10</v>
      </c>
      <c r="F93" s="8"/>
      <c r="G93" s="8"/>
      <c r="H93" s="8">
        <f t="shared" si="1"/>
        <v>0</v>
      </c>
    </row>
    <row r="94" spans="1:8" ht="25.5">
      <c r="A94" s="10" t="s">
        <v>56</v>
      </c>
      <c r="B94" s="8" t="s">
        <v>97</v>
      </c>
      <c r="C94" s="8" t="s">
        <v>98</v>
      </c>
      <c r="D94" s="8">
        <v>30</v>
      </c>
      <c r="E94" s="17">
        <v>0</v>
      </c>
      <c r="F94" s="8">
        <f>D94+E94</f>
        <v>30</v>
      </c>
      <c r="G94" s="8"/>
      <c r="H94" s="8">
        <f t="shared" si="1"/>
        <v>30</v>
      </c>
    </row>
    <row r="95" spans="1:8" ht="12.75">
      <c r="A95" s="10" t="s">
        <v>57</v>
      </c>
      <c r="B95" s="8"/>
      <c r="C95" s="8"/>
      <c r="D95" s="8"/>
      <c r="E95" s="17"/>
      <c r="F95" s="8"/>
      <c r="G95" s="8"/>
      <c r="H95" s="8">
        <f t="shared" si="1"/>
        <v>0</v>
      </c>
    </row>
    <row r="96" spans="1:8" ht="12.75">
      <c r="A96" s="10" t="s">
        <v>58</v>
      </c>
      <c r="B96" s="8"/>
      <c r="C96" s="8"/>
      <c r="D96" s="8"/>
      <c r="E96" s="17"/>
      <c r="F96" s="8"/>
      <c r="G96" s="8"/>
      <c r="H96" s="8">
        <f t="shared" si="1"/>
        <v>0</v>
      </c>
    </row>
    <row r="97" spans="1:8" ht="25.5">
      <c r="A97" s="58" t="s">
        <v>59</v>
      </c>
      <c r="B97" s="50" t="s">
        <v>146</v>
      </c>
      <c r="C97" s="8" t="s">
        <v>145</v>
      </c>
      <c r="D97" s="8">
        <v>30</v>
      </c>
      <c r="E97" s="17">
        <v>0</v>
      </c>
      <c r="F97" s="8">
        <f>D97+E97+D99+E99+D98+E98</f>
        <v>120</v>
      </c>
      <c r="G97" s="8">
        <v>15</v>
      </c>
      <c r="H97" s="8">
        <f t="shared" si="1"/>
        <v>135</v>
      </c>
    </row>
    <row r="98" spans="1:8" ht="12.75">
      <c r="A98" s="30"/>
      <c r="B98" s="51"/>
      <c r="C98" s="8" t="s">
        <v>158</v>
      </c>
      <c r="D98" s="8">
        <v>30</v>
      </c>
      <c r="E98" s="17">
        <v>10</v>
      </c>
      <c r="F98" s="8"/>
      <c r="G98" s="8"/>
      <c r="H98" s="8">
        <f t="shared" si="1"/>
        <v>0</v>
      </c>
    </row>
    <row r="99" spans="1:8" ht="25.5">
      <c r="A99" s="26"/>
      <c r="B99" s="52"/>
      <c r="C99" s="8" t="s">
        <v>147</v>
      </c>
      <c r="D99" s="8">
        <v>30</v>
      </c>
      <c r="E99" s="17">
        <v>20</v>
      </c>
      <c r="F99" s="8"/>
      <c r="G99" s="8"/>
      <c r="H99" s="8">
        <f t="shared" si="1"/>
        <v>0</v>
      </c>
    </row>
    <row r="100" spans="1:8" ht="12.75">
      <c r="A100" s="10" t="s">
        <v>60</v>
      </c>
      <c r="B100" s="8"/>
      <c r="D100" s="8"/>
      <c r="E100" s="17"/>
      <c r="F100" s="8"/>
      <c r="G100" s="8"/>
      <c r="H100" s="8"/>
    </row>
    <row r="101" spans="1:8" ht="12.75">
      <c r="A101" s="10" t="s">
        <v>61</v>
      </c>
      <c r="B101" s="8"/>
      <c r="C101" s="8"/>
      <c r="D101" s="8"/>
      <c r="E101" s="17"/>
      <c r="F101" s="8"/>
      <c r="G101" s="8"/>
      <c r="H101" s="8"/>
    </row>
    <row r="102" spans="1:8" ht="12.75">
      <c r="A102" s="10" t="s">
        <v>62</v>
      </c>
      <c r="B102" s="8"/>
      <c r="C102" s="8"/>
      <c r="D102" s="8"/>
      <c r="E102" s="17"/>
      <c r="F102" s="8"/>
      <c r="G102" s="8"/>
      <c r="H102" s="8"/>
    </row>
    <row r="103" spans="1:8" ht="12.75">
      <c r="A103" s="10" t="s">
        <v>63</v>
      </c>
      <c r="B103" s="8"/>
      <c r="C103" s="8"/>
      <c r="D103" s="8"/>
      <c r="E103" s="17"/>
      <c r="F103" s="8"/>
      <c r="G103" s="8"/>
      <c r="H103" s="8"/>
    </row>
    <row r="104" spans="1:8" ht="12.75">
      <c r="A104" s="10" t="s">
        <v>87</v>
      </c>
      <c r="B104" s="8"/>
      <c r="C104" s="8"/>
      <c r="D104" s="8"/>
      <c r="E104" s="17"/>
      <c r="F104" s="8"/>
      <c r="G104" s="8"/>
      <c r="H104" s="8"/>
    </row>
    <row r="105" spans="1:8" ht="12.75">
      <c r="A105" s="10" t="s">
        <v>64</v>
      </c>
      <c r="B105" s="8"/>
      <c r="C105" s="8"/>
      <c r="D105" s="8"/>
      <c r="E105" s="17"/>
      <c r="F105" s="8"/>
      <c r="G105" s="8"/>
      <c r="H105" s="8"/>
    </row>
    <row r="106" spans="1:8" ht="12.75">
      <c r="A106" s="10" t="s">
        <v>65</v>
      </c>
      <c r="B106" s="8"/>
      <c r="C106" s="8"/>
      <c r="D106" s="8"/>
      <c r="E106" s="17"/>
      <c r="F106" s="8"/>
      <c r="G106" s="8"/>
      <c r="H106" s="8"/>
    </row>
    <row r="107" spans="1:8" ht="12.75">
      <c r="A107" s="10" t="s">
        <v>66</v>
      </c>
      <c r="B107" s="8"/>
      <c r="C107" s="8"/>
      <c r="D107" s="8"/>
      <c r="E107" s="17"/>
      <c r="F107" s="8"/>
      <c r="G107" s="8"/>
      <c r="H107" s="8"/>
    </row>
    <row r="108" spans="1:8" ht="12.75">
      <c r="A108" s="10" t="s">
        <v>67</v>
      </c>
      <c r="B108" s="8"/>
      <c r="C108" s="8"/>
      <c r="D108" s="8"/>
      <c r="E108" s="17"/>
      <c r="F108" s="8"/>
      <c r="G108" s="8"/>
      <c r="H108" s="8"/>
    </row>
    <row r="109" spans="1:8" ht="12.75">
      <c r="A109" s="10" t="s">
        <v>68</v>
      </c>
      <c r="B109" s="8"/>
      <c r="C109" s="8"/>
      <c r="D109" s="8"/>
      <c r="E109" s="17"/>
      <c r="F109" s="8"/>
      <c r="G109" s="8"/>
      <c r="H109" s="8"/>
    </row>
    <row r="110" spans="1:8" ht="12.75">
      <c r="A110" s="10" t="s">
        <v>69</v>
      </c>
      <c r="B110" s="8"/>
      <c r="C110" s="8"/>
      <c r="D110" s="8"/>
      <c r="E110" s="17"/>
      <c r="F110" s="8"/>
      <c r="G110" s="8"/>
      <c r="H110" s="8"/>
    </row>
    <row r="111" spans="1:8" ht="12.75">
      <c r="A111" s="10" t="s">
        <v>70</v>
      </c>
      <c r="B111" s="8"/>
      <c r="C111" s="8"/>
      <c r="D111" s="8"/>
      <c r="E111" s="17"/>
      <c r="F111" s="8"/>
      <c r="G111" s="8"/>
      <c r="H111" s="8"/>
    </row>
    <row r="112" spans="1:8" ht="12.75">
      <c r="A112" s="10" t="s">
        <v>71</v>
      </c>
      <c r="B112" s="8"/>
      <c r="C112" s="8"/>
      <c r="D112" s="8"/>
      <c r="E112" s="17"/>
      <c r="F112" s="8"/>
      <c r="G112" s="8"/>
      <c r="H112" s="8"/>
    </row>
    <row r="113" spans="1:8" ht="12.75">
      <c r="A113" s="10" t="s">
        <v>72</v>
      </c>
      <c r="B113" s="8"/>
      <c r="C113" s="8"/>
      <c r="D113" s="8"/>
      <c r="E113" s="17"/>
      <c r="F113" s="8"/>
      <c r="G113" s="8"/>
      <c r="H113" s="8"/>
    </row>
    <row r="114" spans="1:8" ht="12.75">
      <c r="A114" s="10" t="s">
        <v>73</v>
      </c>
      <c r="B114" s="8"/>
      <c r="C114" s="8"/>
      <c r="D114" s="8"/>
      <c r="E114" s="17"/>
      <c r="F114" s="8"/>
      <c r="G114" s="8"/>
      <c r="H114" s="8"/>
    </row>
    <row r="115" spans="1:8" ht="12.75">
      <c r="A115" s="10" t="s">
        <v>74</v>
      </c>
      <c r="B115" s="8"/>
      <c r="C115" s="8"/>
      <c r="D115" s="8"/>
      <c r="E115" s="17"/>
      <c r="F115" s="8"/>
      <c r="G115" s="8"/>
      <c r="H115" s="8"/>
    </row>
    <row r="116" spans="1:8" ht="12.75">
      <c r="A116" s="7" t="s">
        <v>75</v>
      </c>
      <c r="B116" s="8"/>
      <c r="C116" s="8"/>
      <c r="D116" s="8"/>
      <c r="E116" s="8"/>
      <c r="F116" s="8"/>
      <c r="G116" s="8"/>
      <c r="H116" s="8"/>
    </row>
  </sheetData>
  <mergeCells count="26">
    <mergeCell ref="A69:A76"/>
    <mergeCell ref="A97:A99"/>
    <mergeCell ref="B97:B99"/>
    <mergeCell ref="B69:B72"/>
    <mergeCell ref="B73:B76"/>
    <mergeCell ref="B88:B89"/>
    <mergeCell ref="A92:A93"/>
    <mergeCell ref="B92:B93"/>
    <mergeCell ref="A88:A89"/>
    <mergeCell ref="A83:A87"/>
    <mergeCell ref="B83:B87"/>
    <mergeCell ref="A60:A62"/>
    <mergeCell ref="B60:B62"/>
    <mergeCell ref="A7:A9"/>
    <mergeCell ref="B7:B9"/>
    <mergeCell ref="A23:A24"/>
    <mergeCell ref="B23:B24"/>
    <mergeCell ref="A49:A54"/>
    <mergeCell ref="B49:B54"/>
    <mergeCell ref="A57:A59"/>
    <mergeCell ref="A2:A4"/>
    <mergeCell ref="B2:B4"/>
    <mergeCell ref="B57:B59"/>
    <mergeCell ref="B25:B30"/>
    <mergeCell ref="A17:A20"/>
    <mergeCell ref="B18:B20"/>
  </mergeCells>
  <printOptions/>
  <pageMargins left="0.75" right="0.75" top="1" bottom="1" header="0.5" footer="0.5"/>
  <pageSetup fitToHeight="2" fitToWidth="1"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I8" sqref="I8"/>
    </sheetView>
  </sheetViews>
  <sheetFormatPr defaultColWidth="9.00390625" defaultRowHeight="12.75"/>
  <cols>
    <col min="1" max="1" width="6.375" style="0" customWidth="1"/>
    <col min="2" max="2" width="33.25390625" style="0" customWidth="1"/>
    <col min="3" max="3" width="7.25390625" style="0" customWidth="1"/>
    <col min="4" max="4" width="12.625" style="0" customWidth="1"/>
  </cols>
  <sheetData>
    <row r="1" spans="1:4" ht="39.75" customHeight="1">
      <c r="A1" s="78" t="s">
        <v>181</v>
      </c>
      <c r="B1" s="78"/>
      <c r="C1" s="78"/>
      <c r="D1" s="78"/>
    </row>
    <row r="2" spans="1:4" ht="12.75">
      <c r="A2" s="27" t="s">
        <v>174</v>
      </c>
      <c r="B2" s="27" t="s">
        <v>175</v>
      </c>
      <c r="C2" s="27" t="s">
        <v>176</v>
      </c>
      <c r="D2" s="77" t="s">
        <v>179</v>
      </c>
    </row>
    <row r="3" spans="1:4" ht="12.75">
      <c r="A3" s="22" t="s">
        <v>33</v>
      </c>
      <c r="B3" s="22" t="s">
        <v>127</v>
      </c>
      <c r="C3" s="27">
        <v>210</v>
      </c>
      <c r="D3" s="73" t="s">
        <v>177</v>
      </c>
    </row>
    <row r="4" spans="1:4" ht="12" customHeight="1">
      <c r="A4" s="7" t="s">
        <v>14</v>
      </c>
      <c r="B4" s="23" t="s">
        <v>167</v>
      </c>
      <c r="C4" s="27">
        <v>180</v>
      </c>
      <c r="D4" s="73"/>
    </row>
    <row r="5" spans="1:4" ht="12" customHeight="1">
      <c r="A5" s="22" t="s">
        <v>51</v>
      </c>
      <c r="B5" s="23" t="s">
        <v>82</v>
      </c>
      <c r="C5" s="27">
        <v>165</v>
      </c>
      <c r="D5" s="73"/>
    </row>
    <row r="6" spans="1:4" ht="12" customHeight="1">
      <c r="A6" s="28" t="s">
        <v>0</v>
      </c>
      <c r="B6" s="28" t="s">
        <v>84</v>
      </c>
      <c r="C6" s="27">
        <v>150</v>
      </c>
      <c r="D6" s="73"/>
    </row>
    <row r="7" spans="1:4" ht="12" customHeight="1">
      <c r="A7" s="28" t="s">
        <v>44</v>
      </c>
      <c r="B7" s="29" t="s">
        <v>90</v>
      </c>
      <c r="C7" s="27">
        <v>140</v>
      </c>
      <c r="D7" s="73"/>
    </row>
    <row r="8" spans="1:4" ht="12" customHeight="1">
      <c r="A8" s="28" t="s">
        <v>3</v>
      </c>
      <c r="B8" s="29" t="s">
        <v>150</v>
      </c>
      <c r="C8" s="27">
        <v>130</v>
      </c>
      <c r="D8" s="73"/>
    </row>
    <row r="9" spans="1:4" ht="12" customHeight="1">
      <c r="A9" s="71" t="s">
        <v>44</v>
      </c>
      <c r="B9" s="11" t="s">
        <v>92</v>
      </c>
      <c r="C9" s="27">
        <v>130</v>
      </c>
      <c r="D9" s="73"/>
    </row>
    <row r="10" spans="1:4" ht="12" customHeight="1">
      <c r="A10" s="22" t="s">
        <v>59</v>
      </c>
      <c r="B10" s="23" t="s">
        <v>146</v>
      </c>
      <c r="C10" s="27">
        <v>120</v>
      </c>
      <c r="D10" s="73"/>
    </row>
    <row r="11" spans="1:4" ht="12" customHeight="1">
      <c r="A11" s="22" t="s">
        <v>36</v>
      </c>
      <c r="B11" s="22" t="s">
        <v>131</v>
      </c>
      <c r="C11" s="27">
        <v>110</v>
      </c>
      <c r="D11" s="73"/>
    </row>
    <row r="12" spans="1:4" ht="12" customHeight="1">
      <c r="A12" s="28" t="s">
        <v>37</v>
      </c>
      <c r="B12" s="29" t="s">
        <v>110</v>
      </c>
      <c r="C12" s="27">
        <v>100</v>
      </c>
      <c r="D12" s="73"/>
    </row>
    <row r="13" spans="1:4" ht="12" customHeight="1">
      <c r="A13" s="22" t="s">
        <v>13</v>
      </c>
      <c r="B13" s="29" t="s">
        <v>173</v>
      </c>
      <c r="C13" s="27">
        <v>90</v>
      </c>
      <c r="D13" s="74" t="s">
        <v>178</v>
      </c>
    </row>
    <row r="14" spans="1:4" ht="12" customHeight="1">
      <c r="A14" s="28" t="s">
        <v>52</v>
      </c>
      <c r="B14" s="29" t="s">
        <v>80</v>
      </c>
      <c r="C14" s="27">
        <v>90</v>
      </c>
      <c r="D14" s="75"/>
    </row>
    <row r="15" spans="1:4" ht="12" customHeight="1">
      <c r="A15" s="7" t="s">
        <v>55</v>
      </c>
      <c r="B15" s="8" t="s">
        <v>115</v>
      </c>
      <c r="C15" s="27">
        <v>80</v>
      </c>
      <c r="D15" s="75"/>
    </row>
    <row r="16" spans="1:4" ht="12" customHeight="1">
      <c r="A16" s="72" t="s">
        <v>10</v>
      </c>
      <c r="B16" s="23" t="s">
        <v>159</v>
      </c>
      <c r="C16" s="27">
        <v>70</v>
      </c>
      <c r="D16" s="75"/>
    </row>
    <row r="17" spans="1:4" ht="12" customHeight="1">
      <c r="A17" s="7" t="s">
        <v>2</v>
      </c>
      <c r="B17" s="8" t="s">
        <v>100</v>
      </c>
      <c r="C17" s="27">
        <v>50</v>
      </c>
      <c r="D17" s="75"/>
    </row>
    <row r="18" spans="1:4" ht="12" customHeight="1">
      <c r="A18" s="7" t="s">
        <v>38</v>
      </c>
      <c r="B18" s="8" t="s">
        <v>103</v>
      </c>
      <c r="C18" s="27">
        <v>50</v>
      </c>
      <c r="D18" s="75"/>
    </row>
    <row r="19" spans="1:4" ht="12" customHeight="1">
      <c r="A19" s="7" t="s">
        <v>1</v>
      </c>
      <c r="B19" s="8" t="s">
        <v>108</v>
      </c>
      <c r="C19" s="27">
        <v>40</v>
      </c>
      <c r="D19" s="75"/>
    </row>
    <row r="20" spans="1:4" ht="12" customHeight="1">
      <c r="A20" s="22" t="s">
        <v>10</v>
      </c>
      <c r="B20" s="8" t="s">
        <v>136</v>
      </c>
      <c r="C20" s="27">
        <v>40</v>
      </c>
      <c r="D20" s="75"/>
    </row>
    <row r="21" spans="1:4" ht="12" customHeight="1">
      <c r="A21" s="7" t="s">
        <v>26</v>
      </c>
      <c r="B21" s="8" t="s">
        <v>106</v>
      </c>
      <c r="C21" s="27">
        <v>40</v>
      </c>
      <c r="D21" s="75"/>
    </row>
    <row r="22" spans="1:4" ht="12" customHeight="1">
      <c r="A22" s="7" t="s">
        <v>53</v>
      </c>
      <c r="B22" s="11" t="s">
        <v>144</v>
      </c>
      <c r="C22" s="27">
        <v>40</v>
      </c>
      <c r="D22" s="75"/>
    </row>
    <row r="23" spans="1:4" ht="12" customHeight="1">
      <c r="A23" s="7" t="s">
        <v>21</v>
      </c>
      <c r="B23" s="8" t="s">
        <v>104</v>
      </c>
      <c r="C23" s="27">
        <v>30</v>
      </c>
      <c r="D23" s="75"/>
    </row>
    <row r="24" spans="1:4" ht="12" customHeight="1">
      <c r="A24" s="7" t="s">
        <v>22</v>
      </c>
      <c r="B24" s="31" t="s">
        <v>180</v>
      </c>
      <c r="C24" s="27">
        <v>30</v>
      </c>
      <c r="D24" s="75"/>
    </row>
    <row r="25" spans="1:4" ht="12" customHeight="1">
      <c r="A25" s="7" t="s">
        <v>23</v>
      </c>
      <c r="B25" s="8" t="s">
        <v>153</v>
      </c>
      <c r="C25" s="27">
        <v>30</v>
      </c>
      <c r="D25" s="75"/>
    </row>
    <row r="26" spans="1:4" ht="12" customHeight="1">
      <c r="A26" s="7" t="s">
        <v>32</v>
      </c>
      <c r="B26" s="8" t="s">
        <v>125</v>
      </c>
      <c r="C26" s="27">
        <v>30</v>
      </c>
      <c r="D26" s="75"/>
    </row>
    <row r="27" spans="1:4" ht="12" customHeight="1">
      <c r="A27" s="7" t="s">
        <v>43</v>
      </c>
      <c r="B27" s="8" t="s">
        <v>89</v>
      </c>
      <c r="C27" s="27">
        <v>30</v>
      </c>
      <c r="D27" s="75"/>
    </row>
    <row r="28" spans="1:4" ht="12" customHeight="1">
      <c r="A28" s="7" t="s">
        <v>54</v>
      </c>
      <c r="B28" s="8" t="s">
        <v>94</v>
      </c>
      <c r="C28" s="27">
        <v>30</v>
      </c>
      <c r="D28" s="75"/>
    </row>
    <row r="29" spans="1:4" ht="12" customHeight="1">
      <c r="A29" s="7" t="s">
        <v>56</v>
      </c>
      <c r="B29" s="8" t="s">
        <v>97</v>
      </c>
      <c r="C29" s="27">
        <v>30</v>
      </c>
      <c r="D29" s="76"/>
    </row>
    <row r="30" spans="1:3" ht="12" customHeight="1">
      <c r="A30" s="7" t="s">
        <v>4</v>
      </c>
      <c r="B30" s="8"/>
      <c r="C30" s="27"/>
    </row>
    <row r="31" spans="1:3" ht="12" customHeight="1">
      <c r="A31" s="7" t="s">
        <v>5</v>
      </c>
      <c r="B31" s="8"/>
      <c r="C31" s="27"/>
    </row>
    <row r="32" spans="1:3" ht="12" customHeight="1">
      <c r="A32" s="7" t="s">
        <v>86</v>
      </c>
      <c r="B32" s="8"/>
      <c r="C32" s="27"/>
    </row>
    <row r="33" spans="1:3" ht="12" customHeight="1">
      <c r="A33" s="7" t="s">
        <v>6</v>
      </c>
      <c r="B33" s="8"/>
      <c r="C33" s="27"/>
    </row>
    <row r="34" spans="1:3" ht="12" customHeight="1">
      <c r="A34" s="7" t="s">
        <v>7</v>
      </c>
      <c r="B34" s="8"/>
      <c r="C34" s="27"/>
    </row>
    <row r="35" spans="1:3" ht="12" customHeight="1">
      <c r="A35" s="7" t="s">
        <v>8</v>
      </c>
      <c r="B35" s="8"/>
      <c r="C35" s="27"/>
    </row>
    <row r="36" spans="1:3" ht="12" customHeight="1">
      <c r="A36" s="7" t="s">
        <v>9</v>
      </c>
      <c r="B36" s="8"/>
      <c r="C36" s="27"/>
    </row>
    <row r="37" spans="1:3" ht="12" customHeight="1">
      <c r="A37" s="7" t="s">
        <v>11</v>
      </c>
      <c r="B37" s="23"/>
      <c r="C37" s="27"/>
    </row>
    <row r="38" spans="1:3" ht="12" customHeight="1">
      <c r="A38" s="7" t="s">
        <v>12</v>
      </c>
      <c r="B38" s="23"/>
      <c r="C38" s="27"/>
    </row>
    <row r="39" spans="1:3" ht="12" customHeight="1">
      <c r="A39" s="7" t="s">
        <v>15</v>
      </c>
      <c r="B39" s="8"/>
      <c r="C39" s="27"/>
    </row>
    <row r="40" spans="1:3" ht="12" customHeight="1">
      <c r="A40" s="7" t="s">
        <v>16</v>
      </c>
      <c r="B40" s="8"/>
      <c r="C40" s="27"/>
    </row>
    <row r="41" spans="1:3" ht="12" customHeight="1">
      <c r="A41" s="7" t="s">
        <v>17</v>
      </c>
      <c r="B41" s="8"/>
      <c r="C41" s="27"/>
    </row>
    <row r="42" spans="1:3" ht="12" customHeight="1">
      <c r="A42" s="7" t="s">
        <v>18</v>
      </c>
      <c r="B42" s="8"/>
      <c r="C42" s="27"/>
    </row>
    <row r="43" spans="1:3" ht="12" customHeight="1">
      <c r="A43" s="7" t="s">
        <v>19</v>
      </c>
      <c r="B43" s="8"/>
      <c r="C43" s="27"/>
    </row>
    <row r="44" spans="1:3" ht="12" customHeight="1">
      <c r="A44" s="7" t="s">
        <v>20</v>
      </c>
      <c r="B44" s="8"/>
      <c r="C44" s="27"/>
    </row>
    <row r="45" spans="1:3" ht="12" customHeight="1">
      <c r="A45" s="7" t="s">
        <v>24</v>
      </c>
      <c r="B45" s="8"/>
      <c r="C45" s="27"/>
    </row>
    <row r="46" spans="1:3" ht="12" customHeight="1">
      <c r="A46" s="7" t="s">
        <v>25</v>
      </c>
      <c r="B46" s="8"/>
      <c r="C46" s="27"/>
    </row>
    <row r="47" spans="1:3" ht="12" customHeight="1">
      <c r="A47" s="7" t="s">
        <v>27</v>
      </c>
      <c r="B47" s="8"/>
      <c r="C47" s="27"/>
    </row>
    <row r="48" spans="1:3" ht="12" customHeight="1">
      <c r="A48" s="7" t="s">
        <v>28</v>
      </c>
      <c r="B48" s="8"/>
      <c r="C48" s="27"/>
    </row>
    <row r="49" spans="1:3" ht="12" customHeight="1">
      <c r="A49" s="7" t="s">
        <v>29</v>
      </c>
      <c r="B49" s="8"/>
      <c r="C49" s="27"/>
    </row>
    <row r="50" spans="1:3" ht="12" customHeight="1">
      <c r="A50" s="7" t="s">
        <v>30</v>
      </c>
      <c r="B50" s="8"/>
      <c r="C50" s="27"/>
    </row>
    <row r="51" spans="1:3" ht="12" customHeight="1">
      <c r="A51" s="7" t="s">
        <v>31</v>
      </c>
      <c r="B51" s="8"/>
      <c r="C51" s="27"/>
    </row>
    <row r="52" spans="1:3" ht="12" customHeight="1">
      <c r="A52" s="7" t="s">
        <v>34</v>
      </c>
      <c r="B52" s="8"/>
      <c r="C52" s="27"/>
    </row>
    <row r="53" spans="1:3" ht="12" customHeight="1">
      <c r="A53" s="7" t="s">
        <v>35</v>
      </c>
      <c r="B53" s="8"/>
      <c r="C53" s="27"/>
    </row>
    <row r="54" spans="1:3" ht="12" customHeight="1">
      <c r="A54" s="7" t="s">
        <v>39</v>
      </c>
      <c r="B54" s="8"/>
      <c r="C54" s="27"/>
    </row>
    <row r="55" spans="1:3" ht="12" customHeight="1">
      <c r="A55" s="7" t="s">
        <v>40</v>
      </c>
      <c r="B55" s="8"/>
      <c r="C55" s="27"/>
    </row>
    <row r="56" spans="1:3" ht="12" customHeight="1">
      <c r="A56" s="7" t="s">
        <v>41</v>
      </c>
      <c r="B56" s="8"/>
      <c r="C56" s="27"/>
    </row>
    <row r="57" spans="1:3" ht="12" customHeight="1">
      <c r="A57" s="7" t="s">
        <v>42</v>
      </c>
      <c r="B57" s="8"/>
      <c r="C57" s="27"/>
    </row>
    <row r="58" spans="1:3" ht="12" customHeight="1">
      <c r="A58" s="7" t="s">
        <v>45</v>
      </c>
      <c r="B58" s="8"/>
      <c r="C58" s="27"/>
    </row>
    <row r="59" spans="1:3" ht="12" customHeight="1">
      <c r="A59" s="7" t="s">
        <v>46</v>
      </c>
      <c r="B59" s="8"/>
      <c r="C59" s="27"/>
    </row>
    <row r="60" spans="1:3" ht="12" customHeight="1">
      <c r="A60" s="7" t="s">
        <v>47</v>
      </c>
      <c r="B60" s="8"/>
      <c r="C60" s="27"/>
    </row>
    <row r="61" spans="1:3" ht="12" customHeight="1">
      <c r="A61" s="7" t="s">
        <v>48</v>
      </c>
      <c r="B61" s="8"/>
      <c r="C61" s="27"/>
    </row>
    <row r="62" spans="1:3" ht="12" customHeight="1">
      <c r="A62" s="7" t="s">
        <v>49</v>
      </c>
      <c r="B62" s="8"/>
      <c r="C62" s="27"/>
    </row>
    <row r="63" spans="1:3" ht="12" customHeight="1">
      <c r="A63" s="7" t="s">
        <v>50</v>
      </c>
      <c r="B63" s="8"/>
      <c r="C63" s="27"/>
    </row>
    <row r="64" spans="1:3" ht="12" customHeight="1">
      <c r="A64" s="7" t="s">
        <v>57</v>
      </c>
      <c r="B64" s="8"/>
      <c r="C64" s="27"/>
    </row>
    <row r="65" spans="1:3" ht="12" customHeight="1">
      <c r="A65" s="7" t="s">
        <v>58</v>
      </c>
      <c r="B65" s="8"/>
      <c r="C65" s="27"/>
    </row>
  </sheetData>
  <mergeCells count="3">
    <mergeCell ref="A1:D1"/>
    <mergeCell ref="D3:D12"/>
    <mergeCell ref="D13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Вероника Владимировна</dc:creator>
  <cp:keywords/>
  <dc:description/>
  <cp:lastModifiedBy>Яковлева Вероника Владимировна</cp:lastModifiedBy>
  <cp:lastPrinted>2006-12-26T04:02:41Z</cp:lastPrinted>
  <dcterms:created xsi:type="dcterms:W3CDTF">2006-11-30T11:33:43Z</dcterms:created>
  <dcterms:modified xsi:type="dcterms:W3CDTF">2006-12-26T10:46:25Z</dcterms:modified>
  <cp:category/>
  <cp:version/>
  <cp:contentType/>
  <cp:contentStatus/>
</cp:coreProperties>
</file>